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9" i="1" l="1"/>
  <c r="H15" i="1"/>
  <c r="H31" i="1"/>
  <c r="H32" i="1"/>
  <c r="H35" i="1"/>
  <c r="H36" i="1"/>
  <c r="H39" i="1"/>
  <c r="H46" i="1"/>
  <c r="H49" i="1"/>
  <c r="H50" i="1"/>
  <c r="H51" i="1"/>
  <c r="H54" i="1"/>
  <c r="H55" i="1"/>
  <c r="H56" i="1"/>
  <c r="H37" i="1" l="1"/>
  <c r="H8" i="1"/>
  <c r="H57" i="1"/>
  <c r="H52" i="1"/>
  <c r="H47" i="1"/>
  <c r="F9" i="1"/>
  <c r="F30" i="1" l="1"/>
  <c r="H30" i="1" s="1"/>
  <c r="H33" i="1" s="1"/>
  <c r="F39" i="1" l="1"/>
  <c r="F47" i="1" l="1"/>
  <c r="F57" i="1" l="1"/>
  <c r="F52" i="1"/>
  <c r="F37" i="1" l="1"/>
  <c r="F15" i="1"/>
  <c r="F8" i="1" l="1"/>
  <c r="E58" i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<sst xmlns="http://schemas.openxmlformats.org/spreadsheetml/2006/main" count="177" uniqueCount="105">
  <si>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</si>
  <si>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</si>
  <si>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</si>
  <si>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</si>
  <si>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</si>
  <si>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</si>
  <si>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</si>
  <si>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</si>
  <si>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</si>
  <si>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</si>
  <si>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</si>
  <si>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</si>
  <si>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</si>
  <si>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</si>
  <si>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</si>
  <si>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</si>
  <si>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</si>
  <si>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</si>
  <si>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</si>
  <si>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</si>
  <si>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</si>
  <si>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</si>
  <si>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</si>
  <si>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</si>
  <si>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</si>
  <si>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</si>
  <si>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</si>
  <si>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</si>
  <si>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</si>
  <si>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</si>
  <si>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</si>
  <si>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</si>
  <si>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</si>
  <si>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</si>
  <si>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</si>
  <si>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</si>
  <si>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</si>
  <si>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</si>
  <si>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</si>
  <si>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</si>
  <si>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</si>
  <si>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</si>
  <si>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</si>
  <si>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</si>
  <si>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</si>
  <si>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</si>
  <si>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</si>
  <si>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</si>
  <si>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</si>
  <si>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</si>
  <si>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</si>
  <si>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</si>
  <si>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</si>
  <si>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</si>
  <si>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</si>
  <si>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</si>
  <si>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</si>
  <si>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</si>
  <si>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</si>
  <si>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</si>
  <si>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</si>
  <si>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</si>
  <si>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</si>
  <si>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</si>
  <si>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</si>
  <si>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</si>
  <si>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</si>
  <si>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</si>
  <si>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</si>
  <si>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</si>
  <si>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</si>
  <si>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</si>
  <si>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</si>
  <si>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</si>
  <si>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</si>
  <si>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</si>
  <si>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</si>
  <si>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</si>
  <si>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</si>
  <si>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</si>
  <si>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</si>
  <si>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</si>
  <si>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</si>
  <si>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</si>
  <si>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</si>
  <si>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</si>
  <si>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</si>
  <si>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</si>
  <si>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</si>
  <si>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</si>
  <si>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</si>
  <si>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</si>
  <si>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</si>
  <si>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</si>
  <si>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</si>
  <si>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</si>
  <si>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</si>
  <si>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</si>
  <si>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</si>
  <si>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</si>
  <si>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</si>
  <si>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</si>
  <si>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</si>
  <si>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</si>
  <si>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общеобразовательное учреждение «Средняя общеобразовательная школа № 103» Ленинского района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</si>
</sst>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60" zoomScaleNormal="60" workbookViewId="0">
      <selection activeCell="G45" sqref="G45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1</v>
      </c>
      <c r="D22" s="7" t="s">
        <v>13</v>
      </c>
      <c r="E22" s="7" t="s">
        <v>17</v>
      </c>
      <c r="F22" s="7"/>
      <c r="G22" s="7"/>
      <c r="H22" s="24">
        <v>1</v>
      </c>
      <c r="I22" s="8"/>
    </row>
    <row r="23" spans="1:9" ht="63.75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1</v>
      </c>
      <c r="D26" s="7" t="s">
        <v>13</v>
      </c>
      <c r="E26" s="7" t="s">
        <v>17</v>
      </c>
      <c r="F26" s="7"/>
      <c r="G26" s="7"/>
      <c r="H26" s="24">
        <v>1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1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v>100</v>
      </c>
      <c r="G29" s="11"/>
      <c r="H29" s="15">
        <f xml:space="preserve"> F29 * 0.3</f>
        <v>30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92.65</v>
      </c>
      <c r="G30" s="11"/>
      <c r="H30" s="27">
        <f>F30*0.4</f>
        <v>37.06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94.4</v>
      </c>
      <c r="G31" s="7">
        <v>285</v>
      </c>
      <c r="H31" s="15">
        <f>F31*0.2</f>
        <v>18.880000000000003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90.9</v>
      </c>
      <c r="G32" s="7">
        <v>338</v>
      </c>
      <c r="H32" s="15">
        <f>F32*0.2</f>
        <v>18.180000000000003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97.06</v>
      </c>
      <c r="G33" s="11"/>
      <c r="H33" s="26">
        <f>SUM(H30,H29,H8)</f>
        <v>97.06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72.900000000000006</v>
      </c>
      <c r="G36" s="8">
        <v>310</v>
      </c>
      <c r="H36" s="27">
        <f>F36*0.5</f>
        <v>36.450000000000003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86.45</v>
      </c>
      <c r="G37" s="11"/>
      <c r="H37" s="25">
        <f>SUM(H36,H35)</f>
        <v>86.45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v>68</v>
      </c>
      <c r="G45" s="8"/>
      <c r="H45" s="15">
        <v>27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19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69</v>
      </c>
      <c r="G47" s="7"/>
      <c r="H47" s="25">
        <f>H46+H45+H39</f>
        <v>69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89.9</v>
      </c>
      <c r="G49" s="8">
        <v>382</v>
      </c>
      <c r="H49" s="27">
        <f>F49*C49/100</f>
        <v>35.96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90.8</v>
      </c>
      <c r="G50" s="8">
        <v>386</v>
      </c>
      <c r="H50" s="27">
        <f>F50*C50/100</f>
        <v>36.32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94.1</v>
      </c>
      <c r="G51" s="8">
        <v>254</v>
      </c>
      <c r="H51" s="27">
        <f>F51*C51/100</f>
        <v>18.82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91.1</v>
      </c>
      <c r="G52" s="7"/>
      <c r="H52" s="25">
        <f>SUM(H49:H51)</f>
        <v>91.1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87.8</v>
      </c>
      <c r="G54" s="8">
        <v>373</v>
      </c>
      <c r="H54" s="27">
        <f>F54*C54/100</f>
        <v>26.34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87.1</v>
      </c>
      <c r="G55" s="8">
        <v>370</v>
      </c>
      <c r="H55" s="27">
        <f>F55*C55/100</f>
        <v>17.420000000000002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90.4</v>
      </c>
      <c r="G56" s="8">
        <v>384</v>
      </c>
      <c r="H56" s="27">
        <f>F56*C56/100</f>
        <v>45.2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88.960000000000008</v>
      </c>
      <c r="G57" s="7"/>
      <c r="H57" s="25">
        <f>SUM(H54:H56)</f>
        <v>88.960000000000008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86.513999999999996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2022-11-15T08:37:37Z</dcterms:modified>
</cp:coreProperties>
</file>